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- Web -\2026\3\"/>
    </mc:Choice>
  </mc:AlternateContent>
  <xr:revisionPtr revIDLastSave="0" documentId="13_ncr:1_{5DDFBE13-D264-45D6-B33F-81853CD75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do leden - březen" sheetId="1" r:id="rId1"/>
    <sheet name="Starší údaje" sheetId="2" r:id="rId2"/>
  </sheets>
  <definedNames>
    <definedName name="_xlnm.Print_Area" localSheetId="0">'Saldo leden - březen'!$B$2:$O$40</definedName>
    <definedName name="_xlnm.Print_Area" localSheetId="1">'Starší údaje'!$B$2:$O$9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  <c r="O7" i="1"/>
  <c r="N7" i="1"/>
  <c r="M7" i="1"/>
  <c r="L7" i="1"/>
  <c r="K7" i="1"/>
  <c r="J7" i="1"/>
  <c r="I7" i="1"/>
  <c r="H7" i="1"/>
  <c r="G7" i="1"/>
  <c r="F7" i="1"/>
  <c r="E7" i="1"/>
  <c r="D7" i="1"/>
  <c r="C7" i="1"/>
  <c r="B2" i="2" l="1"/>
</calcChain>
</file>

<file path=xl/sharedStrings.xml><?xml version="1.0" encoding="utf-8"?>
<sst xmlns="http://schemas.openxmlformats.org/spreadsheetml/2006/main" count="9" uniqueCount="5">
  <si>
    <t>(v mil. Kč)</t>
  </si>
  <si>
    <t>Příjmy
z důchodového a nemocenského pojištění</t>
  </si>
  <si>
    <t>Výdaje 
na důchodové a nemocenské pojištění</t>
  </si>
  <si>
    <t>Saldo</t>
  </si>
  <si>
    <t>Srovnání příjmů a výdajů sociálního zabezpečení - leden až březen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</si>
</sst>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0000"/>
    <numFmt numFmtId="166" formatCode="#,##0.000000"/>
    <numFmt numFmtId="167" formatCode="#,##0.000"/>
    <numFmt numFmtId="168" formatCode="#,##0.00000000"/>
  </numFmts>
  <fonts count="13" x14ac:knownFonts="1">
    <font>
      <sz val="12"/>
      <name val="Times New Roman CE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12"/>
      <name val="Tahoma"/>
      <family val="2"/>
      <charset val="238"/>
    </font>
    <font>
      <sz val="8"/>
      <color rgb="FF0000FF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4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9" fontId="6" fillId="0" borderId="0" xfId="2" applyFont="1"/>
    <xf numFmtId="0" fontId="3" fillId="0" borderId="0" xfId="0" applyFont="1"/>
    <xf numFmtId="164" fontId="7" fillId="0" borderId="0" xfId="2" applyNumberFormat="1" applyFont="1"/>
    <xf numFmtId="3" fontId="3" fillId="0" borderId="1" xfId="0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vertical="center"/>
    </xf>
    <xf numFmtId="0" fontId="9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67" fontId="6" fillId="0" borderId="0" xfId="1" applyNumberFormat="1" applyFont="1" applyAlignment="1">
      <alignment vertical="center"/>
    </xf>
    <xf numFmtId="168" fontId="6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0" applyFont="1" applyAlignment="1">
      <alignment horizontal="left" indent="1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0"/>
  <tableStyles count="0" defaultTableStyle="TableStyleMedium2" defaultPivotStyle="PivotStyleLight16"/>
  <colors>
    <mruColors>
      <color rgb="FFE8EEE6"/>
      <color rgb="FF595959"/>
      <color rgb="FF87A67A"/>
      <color rgb="FFB5C8AC"/>
      <color rgb="FF005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687885797"/>
          <c:y val="0.13886619343522552"/>
          <c:w val="0.87615183545669983"/>
          <c:h val="0.65208415276961895"/>
        </c:manualLayout>
      </c:layout>
      <c:barChart>
        <c:barDir val="col"/>
        <c:grouping val="clustered"/>
        <c:varyColors val="0"/>
        <c:ser>
          <c:idx val="0"/>
          <c:order val="0"/>
          <c:tx>
            <c:v>   Příjmy z důchodového a nemocenského pojištění</c:v>
          </c:tx>
          <c:spPr>
            <a:solidFill>
              <a:srgbClr val="005E1D"/>
            </a:solidFill>
            <a:ln>
              <a:noFill/>
            </a:ln>
          </c:spPr>
          <c:invertIfNegative val="0"/>
          <c:cat>
            <c:numRef>
              <c:f>'Saldo leden - březen'!$C$4:$O$4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'Saldo leden - březen'!$C$5:$O$5</c:f>
              <c:numCache>
                <c:formatCode>#,##0</c:formatCode>
                <c:ptCount val="13"/>
                <c:pt idx="0">
                  <c:v>87097.567584410004</c:v>
                </c:pt>
                <c:pt idx="1">
                  <c:v>91250.500557110019</c:v>
                </c:pt>
                <c:pt idx="2">
                  <c:v>96183.181597219998</c:v>
                </c:pt>
                <c:pt idx="3">
                  <c:v>103415.89826714</c:v>
                </c:pt>
                <c:pt idx="4">
                  <c:v>113688.27330682002</c:v>
                </c:pt>
                <c:pt idx="5">
                  <c:v>122944.07976950001</c:v>
                </c:pt>
                <c:pt idx="6">
                  <c:v>128601.19775857001</c:v>
                </c:pt>
                <c:pt idx="7">
                  <c:v>131886.51664016998</c:v>
                </c:pt>
                <c:pt idx="8">
                  <c:v>138491.43984055999</c:v>
                </c:pt>
                <c:pt idx="9">
                  <c:v>153577.36010923999</c:v>
                </c:pt>
                <c:pt idx="10">
                  <c:v>166416.13922372001</c:v>
                </c:pt>
                <c:pt idx="11">
                  <c:v>179594.66441542</c:v>
                </c:pt>
                <c:pt idx="12">
                  <c:v>191722.54314244998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5-4AC0-BE29-0135483FC688}"/>
            </c:ext>
          </c:extLst>
        </c:ser>
        <c:ser>
          <c:idx val="1"/>
          <c:order val="1"/>
          <c:tx>
            <c:v>   Výdaje na důchodové a nemocenské pojištění</c:v>
          </c:tx>
          <c:spPr>
            <a:solidFill>
              <a:srgbClr val="B5C8AC"/>
            </a:solidFill>
            <a:ln>
              <a:noFill/>
            </a:ln>
          </c:spPr>
          <c:invertIfNegative val="0"/>
          <c:cat>
            <c:numRef>
              <c:f>'Saldo leden - březen'!$C$4:$O$4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'Saldo leden - březen'!$C$6:$O$6</c:f>
              <c:numCache>
                <c:formatCode>#,##0</c:formatCode>
                <c:ptCount val="13"/>
                <c:pt idx="0">
                  <c:v>92058.650150630012</c:v>
                </c:pt>
                <c:pt idx="1">
                  <c:v>95953.877481610005</c:v>
                </c:pt>
                <c:pt idx="2">
                  <c:v>102710.19155921999</c:v>
                </c:pt>
                <c:pt idx="3">
                  <c:v>108653.67770689999</c:v>
                </c:pt>
                <c:pt idx="4">
                  <c:v>114413.31038849201</c:v>
                </c:pt>
                <c:pt idx="5">
                  <c:v>123574.11748461</c:v>
                </c:pt>
                <c:pt idx="6">
                  <c:v>134012.76352252002</c:v>
                </c:pt>
                <c:pt idx="7">
                  <c:v>144691.2297386</c:v>
                </c:pt>
                <c:pt idx="8">
                  <c:v>151994.48011501002</c:v>
                </c:pt>
                <c:pt idx="9">
                  <c:v>180127.75034960001</c:v>
                </c:pt>
                <c:pt idx="10">
                  <c:v>189332.49099873001</c:v>
                </c:pt>
                <c:pt idx="11">
                  <c:v>188256.69905388</c:v>
                </c:pt>
                <c:pt idx="12">
                  <c:v>196906.97247703999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5-4AC0-BE29-0135483FC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169563264"/>
        <c:axId val="169565184"/>
      </c:barChar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69563264"/>
        <c:axId val="16956518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   Saldo</c:v>
                </c:tx>
                <c:spPr>
                  <a:ln>
                    <a:gradFill>
                      <a:gsLst>
                        <a:gs pos="32000">
                          <a:srgbClr val="00B050"/>
                        </a:gs>
                        <a:gs pos="43000">
                          <a:srgbClr val="C00000"/>
                        </a:gs>
                        <a:gs pos="0">
                          <a:srgbClr val="00B050"/>
                        </a:gs>
                        <a:gs pos="42000">
                          <a:srgbClr val="00B050"/>
                        </a:gs>
                      </a:gsLst>
                      <a:lin ang="5400000" scaled="1"/>
                    </a:gradFill>
                  </a:ln>
                </c:spPr>
                <c:marker>
                  <c:symbol val="none"/>
                </c:marker>
                <c:yVal>
                  <c:numRef>
                    <c:extLst>
                      <c:ext uri="{02D57815-91ED-43cb-92C2-25804820EDAC}">
                        <c15:formulaRef>
                          <c15:sqref>'Saldo leden - březen'!$C$7:$O$7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-4961.0825662200077</c:v>
                      </c:pt>
                      <c:pt idx="1">
                        <c:v>-4703.3769244999858</c:v>
                      </c:pt>
                      <c:pt idx="2">
                        <c:v>-6527.0099619999964</c:v>
                      </c:pt>
                      <c:pt idx="3">
                        <c:v>-5237.7794397599937</c:v>
                      </c:pt>
                      <c:pt idx="4">
                        <c:v>-725.03708167199511</c:v>
                      </c:pt>
                      <c:pt idx="5">
                        <c:v>-630.0377151099965</c:v>
                      </c:pt>
                      <c:pt idx="6">
                        <c:v>-5411.5657639500132</c:v>
                      </c:pt>
                      <c:pt idx="7">
                        <c:v>-12804.713098430017</c:v>
                      </c:pt>
                      <c:pt idx="8">
                        <c:v>-13503.040274450032</c:v>
                      </c:pt>
                      <c:pt idx="9">
                        <c:v>-26550.390240360022</c:v>
                      </c:pt>
                      <c:pt idx="10">
                        <c:v>-22916.35177501</c:v>
                      </c:pt>
                      <c:pt idx="11">
                        <c:v>-8662.034638459998</c:v>
                      </c:pt>
                      <c:pt idx="12">
                        <c:v>-5184.4293345900078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5EB5-4AC0-BE29-0135483FC688}"/>
                  </c:ext>
                </c:extLst>
              </c15:ser>
            </c15:filteredScatterSeries>
          </c:ext>
        </c:extLst>
      </c:scatte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</a:t>
                </a:r>
                <a:r>
                  <a:rPr lang="cs-CZ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Kč)</a:t>
                </a:r>
                <a:endParaRPr lang="cs-CZ" sz="900" b="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7.4001354064197736E-2"/>
              <c:y val="4.6379334578711254E-2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9000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200000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6780894206484628"/>
          <c:y val="0.91551110534245494"/>
          <c:w val="0.65956485433096479"/>
          <c:h val="8.44888946575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3445626323079"/>
          <c:y val="0.19490246771280023"/>
          <c:w val="0.87615183545669983"/>
          <c:h val="0.66805154992638616"/>
        </c:manualLayout>
      </c:layout>
      <c:barChart>
        <c:barDir val="col"/>
        <c:grouping val="clustered"/>
        <c:varyColors val="0"/>
        <c:ser>
          <c:idx val="2"/>
          <c:order val="2"/>
          <c:tx>
            <c:v>   Saldo</c:v>
          </c:tx>
          <c:spPr>
            <a:pattFill prst="dkUpDiag">
              <a:fgClr>
                <a:srgbClr val="B5C8AC"/>
              </a:fgClr>
              <a:bgClr>
                <a:srgbClr val="005E1D"/>
              </a:bgClr>
            </a:pattFill>
            <a:ln>
              <a:noFill/>
            </a:ln>
          </c:spPr>
          <c:invertIfNegative val="0"/>
          <c:cat>
            <c:numRef>
              <c:f>'Saldo leden - březen'!$C$4:$O$4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'Saldo leden - březen'!$C$7:$O$7</c:f>
              <c:numCache>
                <c:formatCode>#,##0</c:formatCode>
                <c:ptCount val="13"/>
                <c:pt idx="0">
                  <c:v>-4961.0825662200077</c:v>
                </c:pt>
                <c:pt idx="1">
                  <c:v>-4703.3769244999858</c:v>
                </c:pt>
                <c:pt idx="2">
                  <c:v>-6527.0099619999964</c:v>
                </c:pt>
                <c:pt idx="3">
                  <c:v>-5237.7794397599937</c:v>
                </c:pt>
                <c:pt idx="4">
                  <c:v>-725.03708167199511</c:v>
                </c:pt>
                <c:pt idx="5">
                  <c:v>-630.0377151099965</c:v>
                </c:pt>
                <c:pt idx="6">
                  <c:v>-5411.5657639500132</c:v>
                </c:pt>
                <c:pt idx="7">
                  <c:v>-12804.713098430017</c:v>
                </c:pt>
                <c:pt idx="8">
                  <c:v>-13503.040274450032</c:v>
                </c:pt>
                <c:pt idx="9">
                  <c:v>-26550.390240360022</c:v>
                </c:pt>
                <c:pt idx="10">
                  <c:v>-22916.35177501</c:v>
                </c:pt>
                <c:pt idx="11">
                  <c:v>-8662.034638459998</c:v>
                </c:pt>
                <c:pt idx="12">
                  <c:v>-5184.4293345900078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C36-8A30-86EA384DC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9563264"/>
        <c:axId val="169565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   Příjmy z důchodového a nemocenského pojištění</c:v>
                </c:tx>
                <c:spPr>
                  <a:solidFill>
                    <a:srgbClr val="008000"/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'Saldo leden - březen'!$C$4:$O$4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'Saldo leden - březen'!$C$5:$O$5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87097.567584410004</c:v>
                      </c:pt>
                      <c:pt idx="1">
                        <c:v>91250.500557110019</c:v>
                      </c:pt>
                      <c:pt idx="2">
                        <c:v>96183.181597219998</c:v>
                      </c:pt>
                      <c:pt idx="3">
                        <c:v>103415.89826714</c:v>
                      </c:pt>
                      <c:pt idx="4">
                        <c:v>113688.27330682002</c:v>
                      </c:pt>
                      <c:pt idx="5">
                        <c:v>122944.07976950001</c:v>
                      </c:pt>
                      <c:pt idx="6">
                        <c:v>128601.19775857001</c:v>
                      </c:pt>
                      <c:pt idx="7">
                        <c:v>131886.51664016998</c:v>
                      </c:pt>
                      <c:pt idx="8">
                        <c:v>138491.43984055999</c:v>
                      </c:pt>
                      <c:pt idx="9">
                        <c:v>153577.36010923999</c:v>
                      </c:pt>
                      <c:pt idx="10">
                        <c:v>166416.13922372001</c:v>
                      </c:pt>
                      <c:pt idx="11">
                        <c:v>179594.66441542</c:v>
                      </c:pt>
                      <c:pt idx="12">
                        <c:v>191722.54314244998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F8D-4C36-8A30-86EA384DCB3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   Výdaje na důchodové a nemocenské pojištění</c:v>
                </c:tx>
                <c:spPr>
                  <a:solidFill>
                    <a:schemeClr val="accent6">
                      <a:lumMod val="40000"/>
                      <a:lumOff val="60000"/>
                    </a:schemeClr>
                  </a:solidFill>
                  <a:ln>
                    <a:solidFill>
                      <a:srgbClr val="777777"/>
                    </a:solidFill>
                  </a:ln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březen'!$C$4:$O$4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  <c:pt idx="10">
                        <c:v>2024</c:v>
                      </c:pt>
                      <c:pt idx="11">
                        <c:v>2025</c:v>
                      </c:pt>
                      <c:pt idx="12">
                        <c:v>2026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'Saldo leden - březen'!$C$6:$O$6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92058.650150630012</c:v>
                      </c:pt>
                      <c:pt idx="1">
                        <c:v>95953.877481610005</c:v>
                      </c:pt>
                      <c:pt idx="2">
                        <c:v>102710.19155921999</c:v>
                      </c:pt>
                      <c:pt idx="3">
                        <c:v>108653.67770689999</c:v>
                      </c:pt>
                      <c:pt idx="4">
                        <c:v>114413.31038849201</c:v>
                      </c:pt>
                      <c:pt idx="5">
                        <c:v>123574.11748461</c:v>
                      </c:pt>
                      <c:pt idx="6">
                        <c:v>134012.76352252002</c:v>
                      </c:pt>
                      <c:pt idx="7">
                        <c:v>144691.2297386</c:v>
                      </c:pt>
                      <c:pt idx="8">
                        <c:v>151994.48011501002</c:v>
                      </c:pt>
                      <c:pt idx="9">
                        <c:v>180127.75034960001</c:v>
                      </c:pt>
                      <c:pt idx="10">
                        <c:v>189332.49099873001</c:v>
                      </c:pt>
                      <c:pt idx="11">
                        <c:v>188256.69905388</c:v>
                      </c:pt>
                      <c:pt idx="12">
                        <c:v>196906.97247703999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F8D-4C36-8A30-86EA384DCB3B}"/>
                  </c:ext>
                </c:extLst>
              </c15:ser>
            </c15:filteredBarSeries>
          </c:ext>
        </c:extLst>
      </c:barChart>
      <c:catAx>
        <c:axId val="1695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cs-CZ" sz="9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7.5219256963168987E-2"/>
              <c:y val="3.8774560272316627E-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noFill/>
        </c:spPr>
        <c:txPr>
          <a:bodyPr rot="0"/>
          <a:lstStyle/>
          <a:p>
            <a:pPr>
              <a:defRPr sz="900"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80000"/>
          <c:min val="-8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9563264"/>
        <c:crossesAt val="1"/>
        <c:crossBetween val="between"/>
        <c:majorUnit val="40000"/>
      </c:valAx>
      <c:spPr>
        <a:ln>
          <a:noFill/>
        </a:ln>
      </c:spPr>
    </c:plotArea>
    <c:plotVisOnly val="1"/>
    <c:dispBlanksAs val="gap"/>
    <c:showDLblsOverMax val="0"/>
  </c:chart>
  <c:spPr>
    <a:solidFill>
      <a:schemeClr val="bg1">
        <a:alpha val="0"/>
      </a:schemeClr>
    </a:solidFill>
    <a:ln>
      <a:noFill/>
    </a:ln>
  </c:spPr>
  <c:txPr>
    <a:bodyPr/>
    <a:lstStyle/>
    <a:p>
      <a:pPr>
        <a:defRPr>
          <a:solidFill>
            <a:srgbClr val="595959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371475</xdr:colOff>
      <xdr:row>25</xdr:row>
      <xdr:rowOff>114300</xdr:rowOff>
    </xdr:from>
    <xdr:ext cx="5799793" cy="278089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twoCellAnchor editAs="oneCell">
    <xdr:from>
      <xdr:col>1</xdr:col>
      <xdr:colOff>1704976</xdr:colOff>
      <xdr:row>7</xdr:row>
      <xdr:rowOff>122702</xdr:rowOff>
    </xdr:from>
    <xdr:to>
      <xdr:col>14</xdr:col>
      <xdr:colOff>682201</xdr:colOff>
      <xdr:row>21</xdr:row>
      <xdr:rowOff>83927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1704976</xdr:colOff>
      <xdr:row>22</xdr:row>
      <xdr:rowOff>114300</xdr:rowOff>
    </xdr:from>
    <xdr:to>
      <xdr:col>14</xdr:col>
      <xdr:colOff>682201</xdr:colOff>
      <xdr:row>35</xdr:row>
      <xdr:rowOff>151399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635454</xdr:colOff>
      <xdr:row>7</xdr:row>
      <xdr:rowOff>122702</xdr:rowOff>
    </xdr:from>
    <xdr:ext cx="5029647" cy="278089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07454" y="2046752"/>
          <a:ext cx="502964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a 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a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nemocenské pojištění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  <xdr:oneCellAnchor>
    <xdr:from>
      <xdr:col>6</xdr:col>
      <xdr:colOff>415017</xdr:colOff>
      <xdr:row>22</xdr:row>
      <xdr:rowOff>114300</xdr:rowOff>
    </xdr:from>
    <xdr:ext cx="2730427" cy="278089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15767" y="4924425"/>
          <a:ext cx="273042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Saldo příjmů a výdajů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 časové řadě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0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7" ht="16.5" customHeight="1" x14ac:dyDescent="0.2">
      <c r="B2" s="9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7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0</v>
      </c>
    </row>
    <row r="4" spans="2:17" x14ac:dyDescent="0.2">
      <c r="B4" s="13"/>
      <c r="C4" s="14">
        <v>2014</v>
      </c>
      <c r="D4" s="14">
        <v>2015</v>
      </c>
      <c r="E4" s="14">
        <v>2016</v>
      </c>
      <c r="F4" s="14">
        <v>2017</v>
      </c>
      <c r="G4" s="14">
        <v>2018</v>
      </c>
      <c r="H4" s="14">
        <v>2019</v>
      </c>
      <c r="I4" s="14">
        <v>2020</v>
      </c>
      <c r="J4" s="14">
        <v>2021</v>
      </c>
      <c r="K4" s="14">
        <v>2022</v>
      </c>
      <c r="L4" s="14">
        <v>2023</v>
      </c>
      <c r="M4" s="14">
        <v>2024</v>
      </c>
      <c r="N4" s="14">
        <v>2025</v>
      </c>
      <c r="O4" s="14">
        <v>2026</v>
      </c>
    </row>
    <row r="5" spans="2:17" ht="30" customHeight="1" x14ac:dyDescent="0.2">
      <c r="B5" s="21" t="s">
        <v>1</v>
      </c>
      <c r="C5" s="8">
        <v>87097.567584410004</v>
      </c>
      <c r="D5" s="8">
        <v>91250.500557110019</v>
      </c>
      <c r="E5" s="8">
        <v>96183.181597219998</v>
      </c>
      <c r="F5" s="8">
        <v>103415.89826714</v>
      </c>
      <c r="G5" s="8">
        <v>113688.27330682002</v>
      </c>
      <c r="H5" s="8">
        <v>122944.07976950001</v>
      </c>
      <c r="I5" s="8">
        <v>128601.19775857001</v>
      </c>
      <c r="J5" s="8">
        <v>131886.51664016998</v>
      </c>
      <c r="K5" s="8">
        <v>138491.43984055999</v>
      </c>
      <c r="L5" s="8">
        <v>153577.36010923999</v>
      </c>
      <c r="M5" s="8">
        <v>166416.13922372001</v>
      </c>
      <c r="N5" s="8">
        <v>179594.66441542</v>
      </c>
      <c r="O5" s="8">
        <v>191722.54314244998</v>
      </c>
      <c r="P5" s="25"/>
      <c r="Q5" s="25"/>
    </row>
    <row r="6" spans="2:17" ht="30" customHeight="1" x14ac:dyDescent="0.2">
      <c r="B6" s="21" t="s">
        <v>2</v>
      </c>
      <c r="C6" s="15">
        <v>92058.650150630012</v>
      </c>
      <c r="D6" s="15">
        <v>95953.877481610005</v>
      </c>
      <c r="E6" s="15">
        <v>102710.19155921999</v>
      </c>
      <c r="F6" s="15">
        <v>108653.67770689999</v>
      </c>
      <c r="G6" s="15">
        <v>114413.31038849201</v>
      </c>
      <c r="H6" s="15">
        <v>123574.11748461</v>
      </c>
      <c r="I6" s="15">
        <v>134012.76352252002</v>
      </c>
      <c r="J6" s="15">
        <v>144691.2297386</v>
      </c>
      <c r="K6" s="15">
        <v>151994.48011501002</v>
      </c>
      <c r="L6" s="15">
        <v>180127.75034960001</v>
      </c>
      <c r="M6" s="15">
        <v>189332.49099873001</v>
      </c>
      <c r="N6" s="15">
        <v>188256.69905388</v>
      </c>
      <c r="O6" s="15">
        <v>196906.97247703999</v>
      </c>
      <c r="P6" s="25"/>
    </row>
    <row r="7" spans="2:17" ht="30" customHeight="1" x14ac:dyDescent="0.2">
      <c r="B7" s="16" t="s">
        <v>3</v>
      </c>
      <c r="C7" s="17">
        <f>C5-C6</f>
        <v>-4961.0825662200077</v>
      </c>
      <c r="D7" s="17">
        <f t="shared" ref="D7:O7" si="0">D5-D6</f>
        <v>-4703.3769244999858</v>
      </c>
      <c r="E7" s="17">
        <f t="shared" si="0"/>
        <v>-6527.0099619999964</v>
      </c>
      <c r="F7" s="17">
        <f t="shared" si="0"/>
        <v>-5237.7794397599937</v>
      </c>
      <c r="G7" s="17">
        <f t="shared" si="0"/>
        <v>-725.03708167199511</v>
      </c>
      <c r="H7" s="17">
        <f t="shared" si="0"/>
        <v>-630.0377151099965</v>
      </c>
      <c r="I7" s="17">
        <f t="shared" si="0"/>
        <v>-5411.5657639500132</v>
      </c>
      <c r="J7" s="17">
        <f t="shared" si="0"/>
        <v>-12804.713098430017</v>
      </c>
      <c r="K7" s="17">
        <f t="shared" si="0"/>
        <v>-13503.040274450032</v>
      </c>
      <c r="L7" s="17">
        <f t="shared" si="0"/>
        <v>-26550.390240360022</v>
      </c>
      <c r="M7" s="17">
        <f t="shared" si="0"/>
        <v>-22916.35177501</v>
      </c>
      <c r="N7" s="17">
        <f t="shared" si="0"/>
        <v>-8662.034638459998</v>
      </c>
      <c r="O7" s="17">
        <f t="shared" si="0"/>
        <v>-5184.4293345900078</v>
      </c>
      <c r="P7" s="25"/>
    </row>
    <row r="8" spans="2:17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2:17" s="4" customFormat="1" ht="15.75" customHeight="1" x14ac:dyDescent="0.2">
      <c r="B9" s="11"/>
      <c r="C9" s="18"/>
      <c r="D9" s="1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2:17" ht="15.75" customHeight="1" x14ac:dyDescent="0.2">
      <c r="B10" s="11"/>
      <c r="C10" s="11"/>
      <c r="D10" s="1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6"/>
    </row>
    <row r="11" spans="2:17" ht="15" customHeigh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7"/>
    </row>
    <row r="12" spans="2:17" ht="1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7"/>
    </row>
    <row r="13" spans="2:17" ht="15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"/>
    </row>
    <row r="14" spans="2:17" ht="15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7"/>
    </row>
    <row r="15" spans="2:17" ht="15.75" customHeigh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7"/>
    </row>
    <row r="16" spans="2:17" ht="15" customHeigh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7"/>
    </row>
    <row r="17" spans="2:16" ht="15" customHeight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"/>
    </row>
    <row r="18" spans="2:16" ht="15" customHeigh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7"/>
    </row>
    <row r="19" spans="2:16" ht="15" customHeight="1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7"/>
    </row>
    <row r="20" spans="2:16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5"/>
    </row>
    <row r="21" spans="2:16" ht="15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5"/>
    </row>
    <row r="22" spans="2:16" ht="15" customHeight="1" x14ac:dyDescent="0.2">
      <c r="B22" s="2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5"/>
    </row>
    <row r="23" spans="2:16" ht="15" customHeigh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5"/>
    </row>
    <row r="24" spans="2:16" ht="15.75" customHeight="1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5"/>
    </row>
    <row r="25" spans="2:16" ht="15.75" customHeight="1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2:16" ht="15.7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2:16" ht="15.75" customHeight="1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2:16" ht="15.7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6" ht="15.75" customHeight="1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6" ht="15.75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6" ht="15.75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16" ht="15.75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15" ht="15.7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ht="15.75" customHeight="1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2:15" ht="15.75" customHeight="1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14.25" customHeight="1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s="24" customFormat="1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s="24" customForma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s="11" customFormat="1" x14ac:dyDescent="0.25"/>
    <row r="40" spans="2:15" s="11" customFormat="1" x14ac:dyDescent="0.25"/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9"/>
  <sheetViews>
    <sheetView showGridLines="0" zoomScaleNormal="100" zoomScaleSheetLayoutView="100" zoomScalePageLayoutView="7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ht="16.5" customHeight="1" x14ac:dyDescent="0.2">
      <c r="B2" s="9" t="str">
        <f>'Saldo leden - březen'!B2</f>
        <v>Srovnání příjmů a výdajů sociálního zabezpečení - leden až březen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x14ac:dyDescent="0.2">
      <c r="B3" s="11"/>
      <c r="C3" s="11"/>
      <c r="D3" s="11"/>
      <c r="E3" s="11"/>
      <c r="F3" s="11"/>
      <c r="G3" s="11"/>
      <c r="H3" s="11"/>
      <c r="I3" s="11"/>
      <c r="J3" s="11"/>
      <c r="L3" s="12"/>
      <c r="M3" s="12" t="s">
        <v>0</v>
      </c>
      <c r="N3" s="11"/>
      <c r="O3" s="12"/>
    </row>
    <row r="4" spans="2:15" x14ac:dyDescent="0.2">
      <c r="B4" s="13"/>
      <c r="C4" s="14">
        <v>2003</v>
      </c>
      <c r="D4" s="14">
        <v>2004</v>
      </c>
      <c r="E4" s="14">
        <v>2005</v>
      </c>
      <c r="F4" s="14">
        <v>2006</v>
      </c>
      <c r="G4" s="14">
        <v>2007</v>
      </c>
      <c r="H4" s="14">
        <v>2008</v>
      </c>
      <c r="I4" s="14">
        <v>2009</v>
      </c>
      <c r="J4" s="14">
        <v>2010</v>
      </c>
      <c r="K4" s="14">
        <v>2011</v>
      </c>
      <c r="L4" s="14">
        <v>2012</v>
      </c>
      <c r="M4" s="14">
        <v>2013</v>
      </c>
      <c r="N4" s="11"/>
      <c r="O4" s="12"/>
    </row>
    <row r="5" spans="2:15" ht="30" customHeight="1" x14ac:dyDescent="0.2">
      <c r="B5" s="21" t="s">
        <v>1</v>
      </c>
      <c r="C5" s="8">
        <v>56014.966805510005</v>
      </c>
      <c r="D5" s="8">
        <v>64738.42614286</v>
      </c>
      <c r="E5" s="8">
        <v>67898.763161640003</v>
      </c>
      <c r="F5" s="8">
        <v>73009.038939560007</v>
      </c>
      <c r="G5" s="8">
        <v>80161.145322640004</v>
      </c>
      <c r="H5" s="8">
        <v>87987.965041839998</v>
      </c>
      <c r="I5" s="8">
        <v>84631.20303978998</v>
      </c>
      <c r="J5" s="8">
        <v>79658.880681980008</v>
      </c>
      <c r="K5" s="8">
        <v>83062.716203530013</v>
      </c>
      <c r="L5" s="8">
        <v>86177.990294749994</v>
      </c>
      <c r="M5" s="8">
        <v>85216.783789090012</v>
      </c>
      <c r="N5" s="11"/>
      <c r="O5" s="12"/>
    </row>
    <row r="6" spans="2:15" ht="30" customHeight="1" x14ac:dyDescent="0.2">
      <c r="B6" s="21" t="s">
        <v>2</v>
      </c>
      <c r="C6" s="15">
        <v>65319.242267520007</v>
      </c>
      <c r="D6" s="15">
        <v>63889.65614177</v>
      </c>
      <c r="E6" s="15">
        <v>70475.73327466</v>
      </c>
      <c r="F6" s="15">
        <v>79098.457370210002</v>
      </c>
      <c r="G6" s="15">
        <v>79563.930229210004</v>
      </c>
      <c r="H6" s="15">
        <v>82209.702644569988</v>
      </c>
      <c r="I6" s="15">
        <v>87695.427380309993</v>
      </c>
      <c r="J6" s="15">
        <v>90102.975163629977</v>
      </c>
      <c r="K6" s="15">
        <v>95578.609324350022</v>
      </c>
      <c r="L6" s="15">
        <v>97954.708431980005</v>
      </c>
      <c r="M6" s="15">
        <v>93977.879372859999</v>
      </c>
      <c r="N6" s="11"/>
      <c r="O6" s="12"/>
    </row>
    <row r="7" spans="2:15" ht="30" customHeight="1" x14ac:dyDescent="0.2">
      <c r="B7" s="16" t="s">
        <v>3</v>
      </c>
      <c r="C7" s="17">
        <f>C5-C6</f>
        <v>-9304.2754620100022</v>
      </c>
      <c r="D7" s="17">
        <f t="shared" ref="D7:L7" si="0">D5-D6</f>
        <v>848.77000109000073</v>
      </c>
      <c r="E7" s="17">
        <f t="shared" si="0"/>
        <v>-2576.9701130199974</v>
      </c>
      <c r="F7" s="17">
        <f t="shared" si="0"/>
        <v>-6089.4184306499956</v>
      </c>
      <c r="G7" s="17">
        <f t="shared" si="0"/>
        <v>597.21509343000071</v>
      </c>
      <c r="H7" s="17">
        <f t="shared" si="0"/>
        <v>5778.2623972700094</v>
      </c>
      <c r="I7" s="17">
        <f t="shared" si="0"/>
        <v>-3064.2243405200134</v>
      </c>
      <c r="J7" s="17">
        <f t="shared" si="0"/>
        <v>-10444.094481649969</v>
      </c>
      <c r="K7" s="17">
        <f t="shared" si="0"/>
        <v>-12515.893120820008</v>
      </c>
      <c r="L7" s="17">
        <f t="shared" si="0"/>
        <v>-11776.718137230011</v>
      </c>
      <c r="M7" s="17">
        <f t="shared" ref="M7" si="1">M5-M6</f>
        <v>-8761.0955837699876</v>
      </c>
      <c r="N7" s="11"/>
      <c r="O7" s="12"/>
    </row>
    <row r="8" spans="2:15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2:15" x14ac:dyDescent="0.2">
      <c r="B9" s="11"/>
      <c r="C9" s="22"/>
      <c r="D9" s="11"/>
      <c r="E9" s="23"/>
      <c r="F9" s="11"/>
      <c r="G9" s="11"/>
      <c r="H9" s="11"/>
      <c r="I9" s="11"/>
      <c r="J9" s="11"/>
      <c r="K9" s="11"/>
      <c r="L9" s="11"/>
      <c r="M9" s="11"/>
      <c r="N9" s="11"/>
      <c r="O9" s="11"/>
    </row>
  </sheetData>
  <pageMargins left="0.70866141732283472" right="0.70866141732283472" top="1.2598425196850394" bottom="0.11811023622047245" header="0.31496062992125984" footer="0.31496062992125984"/>
  <pageSetup paperSize="9" scale="74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Saldo leden - březen</vt:lpstr>
      <vt:lpstr>Starší údaje</vt:lpstr>
      <vt:lpstr>'Saldo leden - březen'!Oblast_tisku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Novotný Ondřej (ČSSZ 36)</cp:lastModifiedBy>
  <cp:lastPrinted>2025-06-17T08:53:31Z</cp:lastPrinted>
  <dcterms:created xsi:type="dcterms:W3CDTF">2025-05-19T09:52:11Z</dcterms:created>
  <dcterms:modified xsi:type="dcterms:W3CDTF">2026-04-28T12:55:34Z</dcterms:modified>
</cp:coreProperties>
</file>